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arkesofwalsham-my.sharepoint.com/personal/robert_fuller_clarkesofwalsham_co_uk/Documents/Documents/"/>
    </mc:Choice>
  </mc:AlternateContent>
  <xr:revisionPtr revIDLastSave="0" documentId="8_{FDBC989F-172E-4F1C-8C03-CA383DF5FECF}" xr6:coauthVersionLast="47" xr6:coauthVersionMax="47" xr10:uidLastSave="{00000000-0000-0000-0000-000000000000}"/>
  <bookViews>
    <workbookView xWindow="-120" yWindow="-120" windowWidth="29040" windowHeight="15720" xr2:uid="{EB9982E4-C154-47AB-A5F7-12C112639E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W2" i="1"/>
  <c r="T2" i="1"/>
  <c r="Q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2" i="1"/>
  <c r="K10" i="1"/>
  <c r="K11" i="1"/>
  <c r="K12" i="1"/>
  <c r="K13" i="1"/>
  <c r="K14" i="1"/>
  <c r="K15" i="1"/>
  <c r="K16" i="1"/>
  <c r="K17" i="1"/>
  <c r="K18" i="1"/>
  <c r="K9" i="1"/>
  <c r="H6" i="1"/>
  <c r="H18" i="1" l="1"/>
</calcChain>
</file>

<file path=xl/sharedStrings.xml><?xml version="1.0" encoding="utf-8"?>
<sst xmlns="http://schemas.openxmlformats.org/spreadsheetml/2006/main" count="176" uniqueCount="87">
  <si>
    <t>Craig Estlea</t>
  </si>
  <si>
    <t>Harry Youngson</t>
  </si>
  <si>
    <t>Karl Gooderham</t>
  </si>
  <si>
    <t>Rory Hannam</t>
  </si>
  <si>
    <t>Players</t>
  </si>
  <si>
    <t>c</t>
  </si>
  <si>
    <t>Rory Olpin</t>
  </si>
  <si>
    <t>(please select)</t>
  </si>
  <si>
    <t>Manager</t>
  </si>
  <si>
    <t>Daniel Worby</t>
  </si>
  <si>
    <t>Howard Preston-Bloom</t>
  </si>
  <si>
    <t>Kyle Schooley</t>
  </si>
  <si>
    <t>Ryan Raven</t>
  </si>
  <si>
    <t>Adam Stone</t>
  </si>
  <si>
    <t>Team Name</t>
  </si>
  <si>
    <t>Danny Cash</t>
  </si>
  <si>
    <t>Jack Buckmaster</t>
  </si>
  <si>
    <t>Ryan Thompson</t>
  </si>
  <si>
    <t>Points scoring system (based on SATURDAYS LEAGUE FIXTURES ONLY)
Appearance = 5 pts
Result = Win 3 pts, Tie 2 pts, Loss 0 pts                  
Batting
Runs = 1 pt per Run
Score of 50+ = 10 pts
Score of 100+ = 20 pts
Not Out = 5 pts.                  
Duck= -10 pts
Bowling
Wicket = 10 pts                        
Maiden = 2 pts
4 Wicket Haul = 10 pts
5 Wicket Haul = 20 pts
Economy under 3.5 = 2 pts /per over 
Economy over 7 = -2 pts /per
Fielding
Catches/Run Out/Stumping = 8pts 
Byes = -0.5 pts per bye</t>
  </si>
  <si>
    <t>Danny Moon</t>
  </si>
  <si>
    <t>Jack Germany</t>
  </si>
  <si>
    <t>Louis Hart</t>
  </si>
  <si>
    <t>Alex Cook</t>
  </si>
  <si>
    <t>Jack Halliwell</t>
  </si>
  <si>
    <t>Luke Rackham</t>
  </si>
  <si>
    <t>Sean Taylor</t>
  </si>
  <si>
    <t>Andrew Freake</t>
  </si>
  <si>
    <t>David Thorne</t>
  </si>
  <si>
    <t>Jack Stevenson</t>
  </si>
  <si>
    <t>Andrew Whistler</t>
  </si>
  <si>
    <t>Eddie Thorne</t>
  </si>
  <si>
    <t>Jack Whitlam</t>
  </si>
  <si>
    <t>Nick Asker</t>
  </si>
  <si>
    <t>Steve Jones</t>
  </si>
  <si>
    <t>Andy Emms</t>
  </si>
  <si>
    <t>James Davey</t>
  </si>
  <si>
    <t>Oliver Lambert</t>
  </si>
  <si>
    <t>Toby Culling</t>
  </si>
  <si>
    <t>Ben Buckmaster</t>
  </si>
  <si>
    <t>James Platt</t>
  </si>
  <si>
    <t>Ben Tippett</t>
  </si>
  <si>
    <t>Fred Rednall</t>
  </si>
  <si>
    <t>James Worby</t>
  </si>
  <si>
    <t>Paul Feavearyear</t>
  </si>
  <si>
    <t>Tom Corroboy</t>
  </si>
  <si>
    <t>Gavin Barnes</t>
  </si>
  <si>
    <t>Jimmy Gooderham</t>
  </si>
  <si>
    <t>Peter Barnes</t>
  </si>
  <si>
    <t>Tom Davey</t>
  </si>
  <si>
    <t>Callum Olpin</t>
  </si>
  <si>
    <t>George Gooderham</t>
  </si>
  <si>
    <t>Philip Carr</t>
  </si>
  <si>
    <t>Tommy Ling</t>
  </si>
  <si>
    <t>Charlie Wright</t>
  </si>
  <si>
    <t>George Southgate</t>
  </si>
  <si>
    <t>Jonny Leech</t>
  </si>
  <si>
    <t>Philip King</t>
  </si>
  <si>
    <t>Will Goulding</t>
  </si>
  <si>
    <t>Gijo Joy Moozhippara</t>
  </si>
  <si>
    <t>Jonny Wyatt</t>
  </si>
  <si>
    <t>Richard Culling</t>
  </si>
  <si>
    <t>William Cunningham</t>
  </si>
  <si>
    <t>Total</t>
  </si>
  <si>
    <t>Harry Button</t>
  </si>
  <si>
    <t>Joshua Rowe</t>
  </si>
  <si>
    <t>Robert Fuller</t>
  </si>
  <si>
    <t>Garboldisham C.C                                                 Fantasy League 2023</t>
  </si>
  <si>
    <t>Albie Mann</t>
  </si>
  <si>
    <t>Alex Brown</t>
  </si>
  <si>
    <t>Ben Asker</t>
  </si>
  <si>
    <t>Ben Mann</t>
  </si>
  <si>
    <t>Bryce Cochrane</t>
  </si>
  <si>
    <t>Charlie Tunstall</t>
  </si>
  <si>
    <t>Daniel Philpot</t>
  </si>
  <si>
    <t>David Coleman</t>
  </si>
  <si>
    <t>Elliott Hart</t>
  </si>
  <si>
    <t>Harry Southgate</t>
  </si>
  <si>
    <t>James Hoyle</t>
  </si>
  <si>
    <t>Kieran Ingham</t>
  </si>
  <si>
    <t>Matt Collinge</t>
  </si>
  <si>
    <t>Matthew Allin</t>
  </si>
  <si>
    <t>Richard Goodenough</t>
  </si>
  <si>
    <t>Suraj Rajesh</t>
  </si>
  <si>
    <t>Thomas Alexander</t>
  </si>
  <si>
    <t>Tom Collishaw</t>
  </si>
  <si>
    <t>Ziaf Kulasi</t>
  </si>
  <si>
    <r>
      <t xml:space="preserve">To enter, choose your team name and select your XI totalling 55 or less.
Entry costs £10 per team, payable to Garboldisham CC 
AC:70452343 --- SC: 20-26-34 
with "GFL  </t>
    </r>
    <r>
      <rPr>
        <i/>
        <sz val="11"/>
        <color theme="1"/>
        <rFont val="Calibri"/>
        <family val="2"/>
        <scheme val="minor"/>
      </rPr>
      <t>your name</t>
    </r>
    <r>
      <rPr>
        <sz val="11"/>
        <color theme="1"/>
        <rFont val="Calibri"/>
        <family val="2"/>
        <scheme val="minor"/>
      </rPr>
      <t>" as the subject.
And email team sheet to joshua.n.rowe@gmail.com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</si>
</sst>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.5"/>
      <color rgb="FF000000"/>
      <name val="Trebuchet MS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9A9A9A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9A9A9A"/>
      </left>
      <right style="medium">
        <color rgb="FF9A9A9A"/>
      </right>
      <top/>
      <bottom style="medium">
        <color rgb="FF9A9A9A"/>
      </bottom>
      <diagonal/>
    </border>
    <border>
      <left/>
      <right style="medium">
        <color rgb="FF9A9A9A"/>
      </right>
      <top/>
      <bottom style="medium">
        <color rgb="FF9A9A9A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9A9A9A"/>
      </right>
      <top style="medium">
        <color indexed="64"/>
      </top>
      <bottom/>
      <diagonal/>
    </border>
    <border>
      <left/>
      <right style="medium">
        <color rgb="FF9A9A9A"/>
      </right>
      <top/>
      <bottom style="medium">
        <color indexed="64"/>
      </bottom>
      <diagonal/>
    </border>
    <border>
      <left style="medium">
        <color rgb="FF9A9A9A"/>
      </left>
      <right style="medium">
        <color rgb="FF9A9A9A"/>
      </right>
      <top/>
      <bottom/>
      <diagonal/>
    </border>
    <border>
      <left/>
      <right style="medium">
        <color rgb="FF9A9A9A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rgb="FF000000"/>
        <name val="Trebuchet MS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medium">
          <color rgb="FF9A9A9A"/>
        </right>
        <top/>
        <bottom style="medium">
          <color rgb="FF9A9A9A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rgb="FF000000"/>
        <name val="Trebuchet MS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rgb="FF9A9A9A"/>
        </left>
        <right style="medium">
          <color rgb="FF9A9A9A"/>
        </right>
        <top/>
        <bottom style="medium">
          <color rgb="FF9A9A9A"/>
        </bottom>
        <vertical/>
        <horizontal/>
      </border>
    </dxf>
    <dxf>
      <border outline="0">
        <bottom style="medium">
          <color rgb="FF9A9A9A"/>
        </bottom>
      </border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1</xdr:row>
      <xdr:rowOff>19050</xdr:rowOff>
    </xdr:from>
    <xdr:to>
      <xdr:col>3</xdr:col>
      <xdr:colOff>619125</xdr:colOff>
      <xdr:row>4</xdr:row>
      <xdr:rowOff>297464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1A02FF-A076-41EE-8805-6DD3C107E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1" y="323850"/>
          <a:ext cx="2095499" cy="119281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5B4D63-B6A2-4760-B4AD-46AEBAC36267}" name="Table14" displayName="Table14" ref="AY2:AZ82" totalsRowShown="0" tableBorderDxfId="2">
  <autoFilter ref="AY2:AZ82" xr:uid="{935B4D63-B6A2-4760-B4AD-46AEBAC36267}"/>
  <tableColumns count="2">
    <tableColumn id="1" xr3:uid="{2675F57E-A623-47D8-A6C1-14072C2BDA48}" name="Players" dataDxfId="1"/>
    <tableColumn id="2" xr3:uid="{CEE8DA57-5EA6-46A4-850A-061845B49304}" name="c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A347-F16B-4BD5-846B-0E2BBC64E303}">
  <dimension ref="A1:AZ82"/>
  <sheetViews>
    <sheetView tabSelected="1" workbookViewId="0">
      <selection activeCell="AT80" sqref="AT80"/>
    </sheetView>
  </sheetViews>
  <sheetFormatPr defaultColWidth="12.42578125" defaultRowHeight="24" customHeight="1" x14ac:dyDescent="0.25"/>
  <cols>
    <col min="1" max="5" width="12.42578125" style="2"/>
    <col min="6" max="6" width="23" style="2" customWidth="1"/>
    <col min="7" max="7" width="4.7109375" style="2" customWidth="1"/>
    <col min="8" max="8" width="12.42578125" style="2"/>
    <col min="9" max="9" width="23.85546875" style="2" customWidth="1"/>
    <col min="10" max="10" width="0.140625" style="2" hidden="1" customWidth="1"/>
    <col min="11" max="11" width="12.42578125" style="2"/>
    <col min="12" max="12" width="23.85546875" style="2" customWidth="1"/>
    <col min="13" max="13" width="12.42578125" style="2" hidden="1" customWidth="1"/>
    <col min="14" max="14" width="12.42578125" style="2"/>
    <col min="15" max="15" width="23.85546875" style="2" customWidth="1"/>
    <col min="16" max="16" width="0" style="2" hidden="1" customWidth="1"/>
    <col min="17" max="17" width="12.42578125" style="2"/>
    <col min="18" max="18" width="23.85546875" style="2" customWidth="1"/>
    <col min="19" max="19" width="0" style="2" hidden="1" customWidth="1"/>
    <col min="20" max="20" width="12.42578125" style="2"/>
    <col min="21" max="21" width="23.85546875" style="2" customWidth="1"/>
    <col min="22" max="22" width="0" style="2" hidden="1" customWidth="1"/>
    <col min="23" max="16384" width="12.42578125" style="2"/>
  </cols>
  <sheetData>
    <row r="1" spans="1:52" ht="24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52" ht="24" customHeight="1" thickBot="1" x14ac:dyDescent="0.3">
      <c r="A2" s="1"/>
      <c r="B2" s="23"/>
      <c r="C2" s="24"/>
      <c r="D2" s="24"/>
      <c r="E2" s="27" t="s">
        <v>66</v>
      </c>
      <c r="F2" s="27"/>
      <c r="G2" s="27"/>
      <c r="H2" s="27"/>
      <c r="I2" s="36" t="s">
        <v>86</v>
      </c>
      <c r="J2" s="37"/>
      <c r="K2" s="38"/>
      <c r="L2" s="3" t="s">
        <v>40</v>
      </c>
      <c r="M2" s="4"/>
      <c r="N2" s="5">
        <f>VLOOKUP(L2,Table14[],2)</f>
        <v>10.199999999999999</v>
      </c>
      <c r="O2" s="3" t="s">
        <v>54</v>
      </c>
      <c r="P2" s="4"/>
      <c r="Q2" s="5">
        <f>VLOOKUP(O2,Table14[],2)</f>
        <v>6.1</v>
      </c>
      <c r="R2" s="3" t="s">
        <v>59</v>
      </c>
      <c r="S2" s="4"/>
      <c r="T2" s="5">
        <f>VLOOKUP(R2,Table14[],2)</f>
        <v>4.2</v>
      </c>
      <c r="U2" s="3" t="s">
        <v>65</v>
      </c>
      <c r="V2" s="4"/>
      <c r="W2" s="5">
        <f>VLOOKUP(U2,Table14[],2)</f>
        <v>6.1</v>
      </c>
      <c r="X2" s="1"/>
      <c r="AY2" t="s">
        <v>4</v>
      </c>
      <c r="AZ2" t="s">
        <v>5</v>
      </c>
    </row>
    <row r="3" spans="1:52" ht="24" customHeight="1" thickBot="1" x14ac:dyDescent="0.3">
      <c r="A3" s="1"/>
      <c r="B3" s="25"/>
      <c r="C3" s="26"/>
      <c r="D3" s="26"/>
      <c r="E3" s="28"/>
      <c r="F3" s="28"/>
      <c r="G3" s="28"/>
      <c r="H3" s="28"/>
      <c r="I3" s="39"/>
      <c r="J3" s="40"/>
      <c r="K3" s="41"/>
      <c r="L3" s="3" t="s">
        <v>71</v>
      </c>
      <c r="M3" s="4"/>
      <c r="N3" s="5">
        <f>VLOOKUP(L3,Table14[],2)</f>
        <v>3.9</v>
      </c>
      <c r="O3" s="3" t="s">
        <v>58</v>
      </c>
      <c r="P3" s="4"/>
      <c r="Q3" s="5">
        <f>VLOOKUP(O3,Table14[],2)</f>
        <v>1.9</v>
      </c>
      <c r="R3" s="3" t="s">
        <v>64</v>
      </c>
      <c r="S3" s="4"/>
      <c r="T3" s="5">
        <f>VLOOKUP(R3,Table14[],2)</f>
        <v>11.1</v>
      </c>
      <c r="U3" s="3" t="s">
        <v>3</v>
      </c>
      <c r="V3" s="4"/>
      <c r="W3" s="5">
        <f>VLOOKUP(U3,Table14[],2)</f>
        <v>5.8</v>
      </c>
      <c r="X3" s="1"/>
      <c r="AY3" s="7" t="s">
        <v>7</v>
      </c>
      <c r="AZ3" s="8">
        <v>0</v>
      </c>
    </row>
    <row r="4" spans="1:52" ht="24" customHeight="1" thickBot="1" x14ac:dyDescent="0.3">
      <c r="A4" s="1"/>
      <c r="B4" s="25"/>
      <c r="C4" s="26"/>
      <c r="D4" s="26"/>
      <c r="E4" s="6" t="s">
        <v>8</v>
      </c>
      <c r="F4" s="29"/>
      <c r="G4" s="29"/>
      <c r="H4" s="29"/>
      <c r="I4" s="39"/>
      <c r="J4" s="40"/>
      <c r="K4" s="41"/>
      <c r="L4" s="3" t="s">
        <v>49</v>
      </c>
      <c r="M4" s="4"/>
      <c r="N4" s="5">
        <f>VLOOKUP(L4,Table14[],2)</f>
        <v>6.3</v>
      </c>
      <c r="O4" s="3" t="s">
        <v>63</v>
      </c>
      <c r="P4" s="4"/>
      <c r="Q4" s="5">
        <f>VLOOKUP(O4,Table14[],2)</f>
        <v>1.8</v>
      </c>
      <c r="R4" s="3" t="s">
        <v>2</v>
      </c>
      <c r="S4" s="4"/>
      <c r="T4" s="5">
        <f>VLOOKUP(R4,Table14[],2)</f>
        <v>4.5999999999999996</v>
      </c>
      <c r="U4" s="3" t="s">
        <v>6</v>
      </c>
      <c r="V4" s="4"/>
      <c r="W4" s="5">
        <f>VLOOKUP(U4,Table14[],2)</f>
        <v>2.1</v>
      </c>
      <c r="X4" s="1"/>
      <c r="AY4" s="7" t="s">
        <v>13</v>
      </c>
      <c r="AZ4" s="8">
        <v>6.8</v>
      </c>
    </row>
    <row r="5" spans="1:52" ht="24" customHeight="1" thickBot="1" x14ac:dyDescent="0.3">
      <c r="A5" s="1"/>
      <c r="B5" s="25"/>
      <c r="C5" s="26"/>
      <c r="D5" s="26"/>
      <c r="E5" s="6" t="s">
        <v>14</v>
      </c>
      <c r="F5" s="29"/>
      <c r="G5" s="29"/>
      <c r="H5" s="29"/>
      <c r="I5" s="39"/>
      <c r="J5" s="40"/>
      <c r="K5" s="41"/>
      <c r="L5" s="3" t="s">
        <v>72</v>
      </c>
      <c r="M5" s="4"/>
      <c r="N5" s="5">
        <f>VLOOKUP(L5,Table14[],2)</f>
        <v>6</v>
      </c>
      <c r="O5" s="3" t="s">
        <v>76</v>
      </c>
      <c r="P5" s="4"/>
      <c r="Q5" s="5">
        <f>VLOOKUP(O5,Table14[],2)</f>
        <v>5</v>
      </c>
      <c r="R5" s="3" t="s">
        <v>78</v>
      </c>
      <c r="S5" s="4"/>
      <c r="T5" s="5">
        <f>VLOOKUP(R5,Table14[],2)</f>
        <v>5</v>
      </c>
      <c r="U5" s="3" t="s">
        <v>12</v>
      </c>
      <c r="V5" s="4"/>
      <c r="W5" s="5">
        <f>VLOOKUP(U5,Table14[],2)</f>
        <v>3</v>
      </c>
      <c r="X5" s="1"/>
      <c r="AY5" s="7" t="s">
        <v>67</v>
      </c>
      <c r="AZ5" s="8">
        <v>1.1000000000000001</v>
      </c>
    </row>
    <row r="6" spans="1:52" ht="24" customHeight="1" thickBot="1" x14ac:dyDescent="0.3">
      <c r="A6" s="1"/>
      <c r="B6" s="30" t="s">
        <v>18</v>
      </c>
      <c r="C6" s="31"/>
      <c r="D6" s="31"/>
      <c r="E6" s="6">
        <v>1</v>
      </c>
      <c r="F6" s="29" t="s">
        <v>7</v>
      </c>
      <c r="G6" s="29"/>
      <c r="H6" s="2">
        <f>VLOOKUP(F6,Table14[],2)</f>
        <v>0</v>
      </c>
      <c r="I6" s="39"/>
      <c r="J6" s="40"/>
      <c r="K6" s="41"/>
      <c r="L6" s="3" t="s">
        <v>53</v>
      </c>
      <c r="M6" s="4"/>
      <c r="N6" s="5">
        <f>VLOOKUP(L6,Table14[],2)</f>
        <v>5.8</v>
      </c>
      <c r="O6" s="3" t="s">
        <v>1</v>
      </c>
      <c r="P6" s="4"/>
      <c r="Q6" s="5">
        <f>VLOOKUP(O6,Table14[],2)</f>
        <v>5.7</v>
      </c>
      <c r="R6" s="3" t="s">
        <v>11</v>
      </c>
      <c r="S6" s="4"/>
      <c r="T6" s="5">
        <f>VLOOKUP(R6,Table14[],2)</f>
        <v>4.3</v>
      </c>
      <c r="U6" s="3" t="s">
        <v>17</v>
      </c>
      <c r="V6" s="4"/>
      <c r="W6" s="5">
        <f>VLOOKUP(U6,Table14[],2)</f>
        <v>4.7</v>
      </c>
      <c r="X6" s="1"/>
      <c r="AY6" s="7" t="s">
        <v>68</v>
      </c>
      <c r="AZ6" s="8">
        <v>3.6</v>
      </c>
    </row>
    <row r="7" spans="1:52" ht="24" customHeight="1" thickBot="1" x14ac:dyDescent="0.3">
      <c r="A7" s="1"/>
      <c r="B7" s="30"/>
      <c r="C7" s="31"/>
      <c r="D7" s="31"/>
      <c r="E7" s="6">
        <v>2</v>
      </c>
      <c r="F7" s="29" t="s">
        <v>7</v>
      </c>
      <c r="G7" s="29"/>
      <c r="H7" s="2">
        <f>VLOOKUP(F7,Table14[],2)</f>
        <v>0</v>
      </c>
      <c r="I7" s="39"/>
      <c r="J7" s="40"/>
      <c r="K7" s="41"/>
      <c r="L7" s="3" t="s">
        <v>0</v>
      </c>
      <c r="M7" s="4"/>
      <c r="N7" s="5">
        <f>VLOOKUP(L7,Table14[],2)</f>
        <v>12</v>
      </c>
      <c r="O7" s="3" t="s">
        <v>10</v>
      </c>
      <c r="P7" s="4"/>
      <c r="Q7" s="5">
        <f>VLOOKUP(O7,Table14[],2)</f>
        <v>3.9</v>
      </c>
      <c r="R7" s="3" t="s">
        <v>21</v>
      </c>
      <c r="S7" s="4"/>
      <c r="T7" s="5">
        <f>VLOOKUP(R7,Table14[],2)</f>
        <v>5.4</v>
      </c>
      <c r="U7" s="3" t="s">
        <v>25</v>
      </c>
      <c r="V7" s="4"/>
      <c r="W7" s="5">
        <f>VLOOKUP(U7,Table14[],2)</f>
        <v>1</v>
      </c>
      <c r="X7" s="1"/>
      <c r="AY7" s="7" t="s">
        <v>22</v>
      </c>
      <c r="AZ7" s="8">
        <v>3.7</v>
      </c>
    </row>
    <row r="8" spans="1:52" ht="24" customHeight="1" thickBot="1" x14ac:dyDescent="0.3">
      <c r="A8" s="1"/>
      <c r="B8" s="30"/>
      <c r="C8" s="31"/>
      <c r="D8" s="31"/>
      <c r="E8" s="6">
        <v>3</v>
      </c>
      <c r="F8" s="29" t="s">
        <v>7</v>
      </c>
      <c r="G8" s="29"/>
      <c r="H8" s="2">
        <f>VLOOKUP(F8,Table14[],2)</f>
        <v>0</v>
      </c>
      <c r="I8" s="42"/>
      <c r="J8" s="43"/>
      <c r="K8" s="44"/>
      <c r="L8" s="3" t="s">
        <v>73</v>
      </c>
      <c r="M8" s="4"/>
      <c r="N8" s="5">
        <f>VLOOKUP(L8,Table14[],2)</f>
        <v>6.8</v>
      </c>
      <c r="O8" s="3" t="s">
        <v>16</v>
      </c>
      <c r="P8" s="4"/>
      <c r="Q8" s="5">
        <f>VLOOKUP(O8,Table14[],2)</f>
        <v>2.2000000000000002</v>
      </c>
      <c r="R8" s="12" t="s">
        <v>24</v>
      </c>
      <c r="S8" s="4"/>
      <c r="T8" s="5">
        <f>VLOOKUP(R8,Table14[],2)</f>
        <v>1</v>
      </c>
      <c r="U8" s="3" t="s">
        <v>33</v>
      </c>
      <c r="V8" s="4"/>
      <c r="W8" s="5">
        <f>VLOOKUP(U8,Table14[],2)</f>
        <v>1</v>
      </c>
      <c r="X8" s="1"/>
      <c r="AY8" s="7" t="s">
        <v>26</v>
      </c>
      <c r="AZ8" s="8">
        <v>3.2</v>
      </c>
    </row>
    <row r="9" spans="1:52" ht="24" customHeight="1" thickBot="1" x14ac:dyDescent="0.3">
      <c r="A9" s="1"/>
      <c r="B9" s="30"/>
      <c r="C9" s="31"/>
      <c r="D9" s="31"/>
      <c r="E9" s="6">
        <v>4</v>
      </c>
      <c r="F9" s="29" t="s">
        <v>7</v>
      </c>
      <c r="G9" s="29"/>
      <c r="H9" s="2">
        <f>VLOOKUP(F9,Table14[],2)</f>
        <v>0</v>
      </c>
      <c r="I9" s="3" t="s">
        <v>13</v>
      </c>
      <c r="J9" s="4"/>
      <c r="K9" s="5">
        <f>VLOOKUP(I9,Table14[],2)</f>
        <v>6.8</v>
      </c>
      <c r="L9" s="3" t="s">
        <v>9</v>
      </c>
      <c r="M9" s="4"/>
      <c r="N9" s="5">
        <f>VLOOKUP(L9,Table14[],2)</f>
        <v>4.5</v>
      </c>
      <c r="O9" s="3" t="s">
        <v>20</v>
      </c>
      <c r="P9" s="12"/>
      <c r="Q9" s="5">
        <f>VLOOKUP(O9,Table14[],2)</f>
        <v>1.5</v>
      </c>
      <c r="R9" s="3" t="s">
        <v>79</v>
      </c>
      <c r="S9" s="4"/>
      <c r="T9" s="5">
        <f>VLOOKUP(R9,Table14[],2)</f>
        <v>5.6</v>
      </c>
      <c r="U9" s="10" t="s">
        <v>82</v>
      </c>
      <c r="V9" s="11"/>
      <c r="W9" s="5">
        <f>VLOOKUP(U9,Table14[],2)</f>
        <v>10.6</v>
      </c>
      <c r="X9" s="1"/>
      <c r="AY9" s="7" t="s">
        <v>29</v>
      </c>
      <c r="AZ9" s="8">
        <v>4.0999999999999996</v>
      </c>
    </row>
    <row r="10" spans="1:52" ht="24" customHeight="1" thickBot="1" x14ac:dyDescent="0.3">
      <c r="A10" s="1"/>
      <c r="B10" s="30"/>
      <c r="C10" s="31"/>
      <c r="D10" s="31"/>
      <c r="E10" s="6">
        <v>5</v>
      </c>
      <c r="F10" s="29" t="s">
        <v>7</v>
      </c>
      <c r="G10" s="29"/>
      <c r="H10" s="2">
        <f>VLOOKUP(F10,Table14[],2)</f>
        <v>0</v>
      </c>
      <c r="I10" s="3" t="s">
        <v>67</v>
      </c>
      <c r="J10" s="4"/>
      <c r="K10" s="5">
        <f>VLOOKUP(I10,Table14[],2)</f>
        <v>1.1000000000000001</v>
      </c>
      <c r="L10" s="3" t="s">
        <v>15</v>
      </c>
      <c r="M10" s="4"/>
      <c r="N10" s="5">
        <f>VLOOKUP(L10,Table14[],2)</f>
        <v>4.8</v>
      </c>
      <c r="O10" s="13" t="s">
        <v>23</v>
      </c>
      <c r="P10" s="14"/>
      <c r="Q10" s="5">
        <f>VLOOKUP(O10,Table14[],2)</f>
        <v>1.9</v>
      </c>
      <c r="R10" s="3" t="s">
        <v>80</v>
      </c>
      <c r="S10" s="4"/>
      <c r="T10" s="5">
        <f>VLOOKUP(R10,Table14[],2)</f>
        <v>7.6</v>
      </c>
      <c r="U10" s="3" t="s">
        <v>83</v>
      </c>
      <c r="V10" s="12"/>
      <c r="W10" s="5">
        <f>VLOOKUP(U10,Table14[],2)</f>
        <v>1.3</v>
      </c>
      <c r="X10" s="1"/>
      <c r="AY10" s="15" t="s">
        <v>34</v>
      </c>
      <c r="AZ10" s="16">
        <v>3.6</v>
      </c>
    </row>
    <row r="11" spans="1:52" ht="24" customHeight="1" thickBot="1" x14ac:dyDescent="0.3">
      <c r="A11" s="1"/>
      <c r="B11" s="30"/>
      <c r="C11" s="31"/>
      <c r="D11" s="31"/>
      <c r="E11" s="6">
        <v>6</v>
      </c>
      <c r="F11" s="29" t="s">
        <v>7</v>
      </c>
      <c r="G11" s="29"/>
      <c r="H11" s="2">
        <f>VLOOKUP(F11,Table14[],2)</f>
        <v>0</v>
      </c>
      <c r="I11" s="3" t="s">
        <v>68</v>
      </c>
      <c r="J11" s="4"/>
      <c r="K11" s="5">
        <f>VLOOKUP(I11,Table14[],2)</f>
        <v>3.6</v>
      </c>
      <c r="L11" s="3" t="s">
        <v>19</v>
      </c>
      <c r="M11" s="4"/>
      <c r="N11" s="5">
        <f>VLOOKUP(L11,Table14[],2)</f>
        <v>5.7</v>
      </c>
      <c r="O11" s="3" t="s">
        <v>28</v>
      </c>
      <c r="P11" s="4"/>
      <c r="Q11" s="5">
        <f>VLOOKUP(O11,Table14[],2)</f>
        <v>2.1</v>
      </c>
      <c r="R11" s="3" t="s">
        <v>32</v>
      </c>
      <c r="S11" s="4"/>
      <c r="T11" s="5">
        <f>VLOOKUP(R11,Table14[],2)</f>
        <v>1</v>
      </c>
      <c r="U11" s="13" t="s">
        <v>37</v>
      </c>
      <c r="V11" s="14"/>
      <c r="W11" s="5">
        <f>VLOOKUP(U11,Table14[],2)</f>
        <v>2.5</v>
      </c>
      <c r="X11" s="1"/>
      <c r="AY11" s="7" t="s">
        <v>69</v>
      </c>
      <c r="AZ11" s="8">
        <v>3.7</v>
      </c>
    </row>
    <row r="12" spans="1:52" ht="24" customHeight="1" thickBot="1" x14ac:dyDescent="0.3">
      <c r="A12" s="1"/>
      <c r="B12" s="30"/>
      <c r="C12" s="31"/>
      <c r="D12" s="31"/>
      <c r="E12" s="6">
        <v>7</v>
      </c>
      <c r="F12" s="29" t="s">
        <v>7</v>
      </c>
      <c r="G12" s="29"/>
      <c r="H12" s="2">
        <f>VLOOKUP(F12,Table14[],2)</f>
        <v>0</v>
      </c>
      <c r="I12" s="3" t="s">
        <v>22</v>
      </c>
      <c r="J12" s="4"/>
      <c r="K12" s="5">
        <f>VLOOKUP(I12,Table14[],2)</f>
        <v>3.7</v>
      </c>
      <c r="L12" s="3" t="s">
        <v>74</v>
      </c>
      <c r="M12" s="4"/>
      <c r="N12" s="5">
        <f>VLOOKUP(L12,Table14[],2)</f>
        <v>5.8</v>
      </c>
      <c r="O12" s="3" t="s">
        <v>31</v>
      </c>
      <c r="P12" s="4"/>
      <c r="Q12" s="5">
        <f>VLOOKUP(O12,Table14[],2)</f>
        <v>3</v>
      </c>
      <c r="R12" s="3" t="s">
        <v>36</v>
      </c>
      <c r="S12" s="4"/>
      <c r="T12" s="5">
        <f>VLOOKUP(R12,Table14[],2)</f>
        <v>4.7</v>
      </c>
      <c r="U12" s="3" t="s">
        <v>84</v>
      </c>
      <c r="V12" s="4"/>
      <c r="W12" s="5">
        <f>VLOOKUP(U12,Table14[],2)</f>
        <v>12.3</v>
      </c>
      <c r="X12" s="1"/>
      <c r="AY12" s="7" t="s">
        <v>38</v>
      </c>
      <c r="AZ12" s="8">
        <v>6.2</v>
      </c>
    </row>
    <row r="13" spans="1:52" ht="24" customHeight="1" thickBot="1" x14ac:dyDescent="0.3">
      <c r="A13" s="1"/>
      <c r="B13" s="30"/>
      <c r="C13" s="31"/>
      <c r="D13" s="31"/>
      <c r="E13" s="6">
        <v>8</v>
      </c>
      <c r="F13" s="29" t="s">
        <v>7</v>
      </c>
      <c r="G13" s="29"/>
      <c r="H13" s="2">
        <f>VLOOKUP(F13,Table14[],2)</f>
        <v>0</v>
      </c>
      <c r="I13" s="3" t="s">
        <v>26</v>
      </c>
      <c r="J13" s="4"/>
      <c r="K13" s="5">
        <f>VLOOKUP(I13,Table14[],2)</f>
        <v>3.2</v>
      </c>
      <c r="L13" s="3" t="s">
        <v>27</v>
      </c>
      <c r="M13" s="4"/>
      <c r="N13" s="5">
        <f>VLOOKUP(L13,Table14[],2)</f>
        <v>6.3</v>
      </c>
      <c r="O13" s="3" t="s">
        <v>35</v>
      </c>
      <c r="P13" s="4"/>
      <c r="Q13" s="5">
        <f>VLOOKUP(O13,Table14[],2)</f>
        <v>6.2</v>
      </c>
      <c r="R13" s="3" t="s">
        <v>43</v>
      </c>
      <c r="S13" s="4"/>
      <c r="T13" s="5">
        <f>VLOOKUP(R13,Table14[],2)</f>
        <v>7.2</v>
      </c>
      <c r="U13" s="3" t="s">
        <v>44</v>
      </c>
      <c r="V13" s="4"/>
      <c r="W13" s="5">
        <f>VLOOKUP(U13,Table14[],2)</f>
        <v>2.9</v>
      </c>
      <c r="X13" s="1"/>
      <c r="AY13" s="7" t="s">
        <v>70</v>
      </c>
      <c r="AZ13" s="8">
        <v>3.7</v>
      </c>
    </row>
    <row r="14" spans="1:52" ht="24" customHeight="1" thickBot="1" x14ac:dyDescent="0.3">
      <c r="A14" s="1"/>
      <c r="B14" s="30"/>
      <c r="C14" s="31"/>
      <c r="D14" s="31"/>
      <c r="E14" s="6">
        <v>9</v>
      </c>
      <c r="F14" s="29" t="s">
        <v>7</v>
      </c>
      <c r="G14" s="29"/>
      <c r="H14" s="2">
        <f>VLOOKUP(F14,Table14[],2)</f>
        <v>0</v>
      </c>
      <c r="I14" s="3" t="s">
        <v>29</v>
      </c>
      <c r="J14" s="4"/>
      <c r="K14" s="5">
        <f>VLOOKUP(I14,Table14[],2)</f>
        <v>4.0999999999999996</v>
      </c>
      <c r="L14" s="3" t="s">
        <v>30</v>
      </c>
      <c r="M14" s="4"/>
      <c r="N14" s="5">
        <f>VLOOKUP(L14,Table14[],2)</f>
        <v>7.3</v>
      </c>
      <c r="O14" s="3" t="s">
        <v>77</v>
      </c>
      <c r="P14" s="4"/>
      <c r="Q14" s="5">
        <f>VLOOKUP(O14,Table14[],2)</f>
        <v>1</v>
      </c>
      <c r="R14" s="3" t="s">
        <v>47</v>
      </c>
      <c r="S14" s="4"/>
      <c r="T14" s="5">
        <f>VLOOKUP(R14,Table14[],2)</f>
        <v>4.8</v>
      </c>
      <c r="U14" s="3" t="s">
        <v>48</v>
      </c>
      <c r="V14" s="4"/>
      <c r="W14" s="5">
        <f>VLOOKUP(U14,Table14[],2)</f>
        <v>5.3</v>
      </c>
      <c r="X14" s="1"/>
      <c r="AY14" s="7" t="s">
        <v>40</v>
      </c>
      <c r="AZ14" s="8">
        <v>10.199999999999999</v>
      </c>
    </row>
    <row r="15" spans="1:52" ht="24" customHeight="1" thickBot="1" x14ac:dyDescent="0.3">
      <c r="A15" s="1"/>
      <c r="B15" s="30"/>
      <c r="C15" s="31"/>
      <c r="D15" s="31"/>
      <c r="E15" s="6">
        <v>10</v>
      </c>
      <c r="F15" s="29" t="s">
        <v>7</v>
      </c>
      <c r="G15" s="29"/>
      <c r="H15" s="2">
        <f>VLOOKUP(F15,Table14[],2)</f>
        <v>0</v>
      </c>
      <c r="I15" s="3" t="s">
        <v>34</v>
      </c>
      <c r="J15" s="4"/>
      <c r="K15" s="5">
        <f>VLOOKUP(I15,Table14[],2)</f>
        <v>3.6</v>
      </c>
      <c r="L15" s="3" t="s">
        <v>75</v>
      </c>
      <c r="M15" s="4"/>
      <c r="N15" s="5">
        <f>VLOOKUP(L15,Table14[],2)</f>
        <v>3.3</v>
      </c>
      <c r="O15" s="3" t="s">
        <v>39</v>
      </c>
      <c r="P15" s="4"/>
      <c r="Q15" s="5">
        <f>VLOOKUP(O15,Table14[],2)</f>
        <v>3.8</v>
      </c>
      <c r="R15" s="3" t="s">
        <v>51</v>
      </c>
      <c r="S15" s="4"/>
      <c r="T15" s="5">
        <f>VLOOKUP(R15,Table14[],2)</f>
        <v>4.5</v>
      </c>
      <c r="U15" s="3" t="s">
        <v>52</v>
      </c>
      <c r="V15" s="4"/>
      <c r="W15" s="5">
        <f>VLOOKUP(U15,Table14[],2)</f>
        <v>4.8</v>
      </c>
      <c r="X15" s="1"/>
      <c r="AY15" s="7" t="s">
        <v>71</v>
      </c>
      <c r="AZ15" s="8">
        <v>3.9</v>
      </c>
    </row>
    <row r="16" spans="1:52" ht="24" customHeight="1" thickBot="1" x14ac:dyDescent="0.3">
      <c r="A16" s="1"/>
      <c r="B16" s="30"/>
      <c r="C16" s="31"/>
      <c r="D16" s="31"/>
      <c r="E16" s="6">
        <v>11</v>
      </c>
      <c r="F16" s="29" t="s">
        <v>7</v>
      </c>
      <c r="G16" s="29"/>
      <c r="H16" s="2">
        <f>VLOOKUP(F16,Table14[],2)</f>
        <v>0</v>
      </c>
      <c r="I16" s="3" t="s">
        <v>69</v>
      </c>
      <c r="J16" s="4"/>
      <c r="K16" s="5">
        <f>VLOOKUP(I16,Table14[],2)</f>
        <v>3.7</v>
      </c>
      <c r="L16" s="3" t="s">
        <v>41</v>
      </c>
      <c r="M16" s="4"/>
      <c r="N16" s="5">
        <f>VLOOKUP(L16,Table14[],2)</f>
        <v>1</v>
      </c>
      <c r="O16" s="3" t="s">
        <v>42</v>
      </c>
      <c r="P16" s="4"/>
      <c r="Q16" s="5">
        <f>VLOOKUP(O16,Table14[],2)</f>
        <v>10.8</v>
      </c>
      <c r="R16" s="3" t="s">
        <v>56</v>
      </c>
      <c r="S16" s="4"/>
      <c r="T16" s="5">
        <f>VLOOKUP(R16,Table14[],2)</f>
        <v>7.5</v>
      </c>
      <c r="U16" s="3" t="s">
        <v>57</v>
      </c>
      <c r="V16" s="4"/>
      <c r="W16" s="5">
        <f>VLOOKUP(U16,Table14[],2)</f>
        <v>4.9000000000000004</v>
      </c>
      <c r="X16" s="1"/>
      <c r="AY16" s="7" t="s">
        <v>49</v>
      </c>
      <c r="AZ16" s="8">
        <v>6.3</v>
      </c>
    </row>
    <row r="17" spans="1:52" ht="24" customHeight="1" thickBot="1" x14ac:dyDescent="0.3">
      <c r="A17" s="1"/>
      <c r="B17" s="30"/>
      <c r="C17" s="31"/>
      <c r="D17" s="31"/>
      <c r="E17" s="6"/>
      <c r="F17" s="9"/>
      <c r="G17" s="9"/>
      <c r="I17" s="3" t="s">
        <v>38</v>
      </c>
      <c r="J17" s="4"/>
      <c r="K17" s="5">
        <f>VLOOKUP(I17,Table14[],2)</f>
        <v>6.2</v>
      </c>
      <c r="L17" s="3" t="s">
        <v>45</v>
      </c>
      <c r="M17" s="4"/>
      <c r="N17" s="5">
        <f>VLOOKUP(L17,Table14[],2)</f>
        <v>6.4</v>
      </c>
      <c r="O17" s="3" t="s">
        <v>46</v>
      </c>
      <c r="P17" s="4"/>
      <c r="Q17" s="5">
        <f>VLOOKUP(O17,Table14[],2)</f>
        <v>6.1</v>
      </c>
      <c r="R17" s="3" t="s">
        <v>60</v>
      </c>
      <c r="S17" s="4"/>
      <c r="T17" s="5">
        <f>VLOOKUP(R17,Table14[],2)</f>
        <v>4.5999999999999996</v>
      </c>
      <c r="U17" s="3" t="s">
        <v>61</v>
      </c>
      <c r="V17" s="4"/>
      <c r="W17" s="5">
        <f>VLOOKUP(U17,Table14[],2)</f>
        <v>2.9</v>
      </c>
      <c r="X17" s="1"/>
      <c r="AY17" s="7" t="s">
        <v>72</v>
      </c>
      <c r="AZ17" s="8">
        <v>6</v>
      </c>
    </row>
    <row r="18" spans="1:52" ht="24" customHeight="1" thickBot="1" x14ac:dyDescent="0.3">
      <c r="A18" s="1"/>
      <c r="B18" s="32"/>
      <c r="C18" s="33"/>
      <c r="D18" s="33"/>
      <c r="E18" s="17"/>
      <c r="F18" s="34" t="s">
        <v>62</v>
      </c>
      <c r="G18" s="34"/>
      <c r="H18" s="17">
        <f>SUM(H6:H16)</f>
        <v>0</v>
      </c>
      <c r="I18" s="3" t="s">
        <v>70</v>
      </c>
      <c r="J18" s="4"/>
      <c r="K18" s="5">
        <f>VLOOKUP(I18,Table14[],2)</f>
        <v>3.7</v>
      </c>
      <c r="L18" s="3" t="s">
        <v>50</v>
      </c>
      <c r="M18" s="4"/>
      <c r="N18" s="5">
        <f>VLOOKUP(L18,Table14[],2)</f>
        <v>7.5</v>
      </c>
      <c r="O18" s="3" t="s">
        <v>55</v>
      </c>
      <c r="P18" s="4"/>
      <c r="Q18" s="5">
        <f>VLOOKUP(O18,Table14[],2)</f>
        <v>7.2</v>
      </c>
      <c r="R18" s="3" t="s">
        <v>81</v>
      </c>
      <c r="S18" s="4"/>
      <c r="T18" s="5">
        <f>VLOOKUP(R18,Table14[],2)</f>
        <v>1</v>
      </c>
      <c r="U18" s="3" t="s">
        <v>85</v>
      </c>
      <c r="V18" s="4"/>
      <c r="W18" s="5">
        <f>VLOOKUP(U18,Table14[],2)</f>
        <v>6.1</v>
      </c>
      <c r="X18" s="1"/>
      <c r="AY18" s="7" t="s">
        <v>53</v>
      </c>
      <c r="AZ18" s="8">
        <v>5.8</v>
      </c>
    </row>
    <row r="19" spans="1:52" ht="24" customHeight="1" thickBot="1" x14ac:dyDescent="0.3">
      <c r="A19" s="1"/>
      <c r="B19" s="18"/>
      <c r="C19" s="18"/>
      <c r="D19" s="18"/>
      <c r="E19" s="1"/>
      <c r="F19" s="1"/>
      <c r="G19" s="1"/>
      <c r="H19" s="1"/>
      <c r="I19" s="35"/>
      <c r="J19" s="35"/>
      <c r="K19" s="1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AY19" s="7" t="s">
        <v>0</v>
      </c>
      <c r="AZ19" s="8">
        <v>12</v>
      </c>
    </row>
    <row r="20" spans="1:52" ht="24" customHeight="1" thickBot="1" x14ac:dyDescent="0.3">
      <c r="B20" s="20"/>
      <c r="C20" s="20"/>
      <c r="D20" s="20"/>
      <c r="I20" s="22"/>
      <c r="J20" s="22"/>
      <c r="K20" s="21"/>
      <c r="AY20" s="15" t="s">
        <v>73</v>
      </c>
      <c r="AZ20" s="8">
        <v>6.8</v>
      </c>
    </row>
    <row r="21" spans="1:52" ht="24" customHeight="1" thickBot="1" x14ac:dyDescent="0.3">
      <c r="B21" s="20"/>
      <c r="C21" s="20"/>
      <c r="D21" s="20"/>
      <c r="I21" s="22"/>
      <c r="J21" s="22"/>
      <c r="K21" s="21"/>
      <c r="AY21" s="7" t="s">
        <v>9</v>
      </c>
      <c r="AZ21" s="16">
        <v>4.5</v>
      </c>
    </row>
    <row r="22" spans="1:52" ht="24" customHeight="1" thickBot="1" x14ac:dyDescent="0.3">
      <c r="B22" s="20"/>
      <c r="C22" s="20"/>
      <c r="D22" s="20"/>
      <c r="I22" s="22"/>
      <c r="J22" s="22"/>
      <c r="K22" s="21"/>
      <c r="AY22" s="7" t="s">
        <v>15</v>
      </c>
      <c r="AZ22" s="8">
        <v>4.8</v>
      </c>
    </row>
    <row r="23" spans="1:52" ht="24" customHeight="1" thickBot="1" x14ac:dyDescent="0.3">
      <c r="B23" s="20"/>
      <c r="C23" s="20"/>
      <c r="D23" s="20"/>
      <c r="I23" s="22"/>
      <c r="J23" s="22"/>
      <c r="K23" s="21"/>
      <c r="AY23" s="7" t="s">
        <v>19</v>
      </c>
      <c r="AZ23" s="8">
        <v>5.7</v>
      </c>
    </row>
    <row r="24" spans="1:52" ht="24" customHeight="1" thickBot="1" x14ac:dyDescent="0.3">
      <c r="I24" s="22"/>
      <c r="J24" s="22"/>
      <c r="K24" s="21"/>
      <c r="AY24" s="7" t="s">
        <v>74</v>
      </c>
      <c r="AZ24" s="8">
        <v>5.8</v>
      </c>
    </row>
    <row r="25" spans="1:52" ht="24" customHeight="1" thickBot="1" x14ac:dyDescent="0.3">
      <c r="I25" s="22"/>
      <c r="J25" s="22"/>
      <c r="K25" s="21"/>
      <c r="AY25" s="7" t="s">
        <v>27</v>
      </c>
      <c r="AZ25" s="8">
        <v>6.3</v>
      </c>
    </row>
    <row r="26" spans="1:52" ht="24" customHeight="1" thickBot="1" x14ac:dyDescent="0.3">
      <c r="I26" s="22"/>
      <c r="J26" s="22"/>
      <c r="K26" s="21"/>
      <c r="AY26" s="7" t="s">
        <v>30</v>
      </c>
      <c r="AZ26" s="8">
        <v>7.3</v>
      </c>
    </row>
    <row r="27" spans="1:52" ht="24" customHeight="1" thickBot="1" x14ac:dyDescent="0.3">
      <c r="I27" s="22"/>
      <c r="J27" s="22"/>
      <c r="K27" s="21"/>
      <c r="AY27" s="7" t="s">
        <v>75</v>
      </c>
      <c r="AZ27" s="8">
        <v>3.3</v>
      </c>
    </row>
    <row r="28" spans="1:52" ht="24" customHeight="1" thickBot="1" x14ac:dyDescent="0.3">
      <c r="I28" s="22"/>
      <c r="J28" s="22"/>
      <c r="K28" s="21"/>
      <c r="AY28" s="7" t="s">
        <v>41</v>
      </c>
      <c r="AZ28" s="8">
        <v>1</v>
      </c>
    </row>
    <row r="29" spans="1:52" ht="24" customHeight="1" thickBot="1" x14ac:dyDescent="0.3">
      <c r="I29" s="22"/>
      <c r="J29" s="22"/>
      <c r="K29" s="21"/>
      <c r="AY29" s="7" t="s">
        <v>45</v>
      </c>
      <c r="AZ29" s="8">
        <v>6.4</v>
      </c>
    </row>
    <row r="30" spans="1:52" ht="24" customHeight="1" thickBot="1" x14ac:dyDescent="0.3">
      <c r="I30" s="22"/>
      <c r="J30" s="22"/>
      <c r="K30" s="21"/>
      <c r="AY30" s="7" t="s">
        <v>50</v>
      </c>
      <c r="AZ30" s="8">
        <v>7.5</v>
      </c>
    </row>
    <row r="31" spans="1:52" ht="24" customHeight="1" thickBot="1" x14ac:dyDescent="0.3">
      <c r="I31" s="22"/>
      <c r="J31" s="22"/>
      <c r="K31" s="21"/>
      <c r="AY31" s="7" t="s">
        <v>54</v>
      </c>
      <c r="AZ31" s="8">
        <v>6.1</v>
      </c>
    </row>
    <row r="32" spans="1:52" ht="24" customHeight="1" thickBot="1" x14ac:dyDescent="0.3">
      <c r="I32" s="22"/>
      <c r="J32" s="22"/>
      <c r="K32" s="21"/>
      <c r="AY32" s="7" t="s">
        <v>58</v>
      </c>
      <c r="AZ32" s="8">
        <v>1.9</v>
      </c>
    </row>
    <row r="33" spans="9:52" ht="24" customHeight="1" thickBot="1" x14ac:dyDescent="0.3">
      <c r="I33" s="22"/>
      <c r="J33" s="22"/>
      <c r="K33" s="21"/>
      <c r="AY33" s="7" t="s">
        <v>63</v>
      </c>
      <c r="AZ33" s="8">
        <v>1.8</v>
      </c>
    </row>
    <row r="34" spans="9:52" ht="24" customHeight="1" thickBot="1" x14ac:dyDescent="0.3">
      <c r="I34" s="22"/>
      <c r="J34" s="22"/>
      <c r="K34" s="21"/>
      <c r="AY34" s="15" t="s">
        <v>76</v>
      </c>
      <c r="AZ34" s="8">
        <v>5</v>
      </c>
    </row>
    <row r="35" spans="9:52" ht="24" customHeight="1" thickBot="1" x14ac:dyDescent="0.3">
      <c r="I35" s="22"/>
      <c r="J35" s="22"/>
      <c r="K35" s="21"/>
      <c r="AY35" s="7" t="s">
        <v>1</v>
      </c>
      <c r="AZ35" s="16">
        <v>5.7</v>
      </c>
    </row>
    <row r="36" spans="9:52" ht="24" customHeight="1" thickBot="1" x14ac:dyDescent="0.3">
      <c r="I36" s="22"/>
      <c r="J36" s="22"/>
      <c r="K36" s="21"/>
      <c r="AY36" s="7" t="s">
        <v>10</v>
      </c>
      <c r="AZ36" s="8">
        <v>3.9</v>
      </c>
    </row>
    <row r="37" spans="9:52" ht="24" customHeight="1" thickBot="1" x14ac:dyDescent="0.3">
      <c r="I37" s="22"/>
      <c r="J37" s="22"/>
      <c r="K37" s="21"/>
      <c r="AY37" s="7" t="s">
        <v>16</v>
      </c>
      <c r="AZ37" s="8">
        <v>2.2000000000000002</v>
      </c>
    </row>
    <row r="38" spans="9:52" ht="24" customHeight="1" thickBot="1" x14ac:dyDescent="0.3">
      <c r="I38" s="22"/>
      <c r="J38" s="22"/>
      <c r="K38" s="21"/>
      <c r="AY38" s="7" t="s">
        <v>20</v>
      </c>
      <c r="AZ38" s="8">
        <v>1.5</v>
      </c>
    </row>
    <row r="39" spans="9:52" ht="24" customHeight="1" thickBot="1" x14ac:dyDescent="0.3">
      <c r="I39" s="22"/>
      <c r="J39" s="22"/>
      <c r="K39" s="21"/>
      <c r="AY39" s="7" t="s">
        <v>23</v>
      </c>
      <c r="AZ39" s="8">
        <v>1.9</v>
      </c>
    </row>
    <row r="40" spans="9:52" ht="24" customHeight="1" thickBot="1" x14ac:dyDescent="0.3">
      <c r="I40" s="22"/>
      <c r="J40" s="22"/>
      <c r="K40" s="21"/>
      <c r="AY40" s="7" t="s">
        <v>28</v>
      </c>
      <c r="AZ40" s="8">
        <v>2.1</v>
      </c>
    </row>
    <row r="41" spans="9:52" ht="24" customHeight="1" thickBot="1" x14ac:dyDescent="0.3">
      <c r="I41" s="22"/>
      <c r="J41" s="22"/>
      <c r="K41" s="21"/>
      <c r="AY41" s="7" t="s">
        <v>31</v>
      </c>
      <c r="AZ41" s="8">
        <v>3</v>
      </c>
    </row>
    <row r="42" spans="9:52" ht="24" customHeight="1" thickBot="1" x14ac:dyDescent="0.3">
      <c r="I42" s="22"/>
      <c r="J42" s="22"/>
      <c r="K42" s="21"/>
      <c r="AY42" s="7" t="s">
        <v>35</v>
      </c>
      <c r="AZ42" s="8">
        <v>6.2</v>
      </c>
    </row>
    <row r="43" spans="9:52" ht="24" customHeight="1" thickBot="1" x14ac:dyDescent="0.3">
      <c r="I43" s="22"/>
      <c r="J43" s="22"/>
      <c r="K43" s="21"/>
      <c r="AY43" s="7" t="s">
        <v>77</v>
      </c>
      <c r="AZ43" s="8">
        <v>1</v>
      </c>
    </row>
    <row r="44" spans="9:52" ht="24" customHeight="1" thickBot="1" x14ac:dyDescent="0.3">
      <c r="I44" s="22"/>
      <c r="J44" s="22"/>
      <c r="K44" s="21"/>
      <c r="AY44" s="7" t="s">
        <v>39</v>
      </c>
      <c r="AZ44" s="8">
        <v>3.8</v>
      </c>
    </row>
    <row r="45" spans="9:52" ht="24" customHeight="1" thickBot="1" x14ac:dyDescent="0.3">
      <c r="I45" s="22"/>
      <c r="J45" s="22"/>
      <c r="K45" s="21"/>
      <c r="AY45" s="7" t="s">
        <v>42</v>
      </c>
      <c r="AZ45" s="8">
        <v>10.8</v>
      </c>
    </row>
    <row r="46" spans="9:52" ht="24" customHeight="1" thickBot="1" x14ac:dyDescent="0.3">
      <c r="I46" s="22"/>
      <c r="J46" s="22"/>
      <c r="K46" s="21"/>
      <c r="AY46" s="7" t="s">
        <v>46</v>
      </c>
      <c r="AZ46" s="8">
        <v>6.1</v>
      </c>
    </row>
    <row r="47" spans="9:52" ht="24" customHeight="1" thickBot="1" x14ac:dyDescent="0.3">
      <c r="I47" s="22"/>
      <c r="J47" s="22"/>
      <c r="K47" s="21"/>
      <c r="AY47" s="7" t="s">
        <v>55</v>
      </c>
      <c r="AZ47" s="8">
        <v>7.2</v>
      </c>
    </row>
    <row r="48" spans="9:52" ht="24" customHeight="1" thickBot="1" x14ac:dyDescent="0.3">
      <c r="I48" s="22"/>
      <c r="J48" s="22"/>
      <c r="K48" s="21"/>
      <c r="AY48" s="7" t="s">
        <v>59</v>
      </c>
      <c r="AZ48" s="8">
        <v>4.2</v>
      </c>
    </row>
    <row r="49" spans="9:52" ht="24" customHeight="1" thickBot="1" x14ac:dyDescent="0.3">
      <c r="I49" s="22"/>
      <c r="J49" s="22"/>
      <c r="K49" s="21"/>
      <c r="AY49" s="7" t="s">
        <v>64</v>
      </c>
      <c r="AZ49" s="8">
        <v>11.1</v>
      </c>
    </row>
    <row r="50" spans="9:52" ht="24" customHeight="1" thickBot="1" x14ac:dyDescent="0.3">
      <c r="I50" s="22"/>
      <c r="J50" s="22"/>
      <c r="K50" s="21"/>
      <c r="AY50" s="7" t="s">
        <v>2</v>
      </c>
      <c r="AZ50" s="8">
        <v>4.5999999999999996</v>
      </c>
    </row>
    <row r="51" spans="9:52" ht="24" customHeight="1" thickBot="1" x14ac:dyDescent="0.3">
      <c r="I51" s="22"/>
      <c r="J51" s="22"/>
      <c r="K51" s="21"/>
      <c r="AY51" s="7" t="s">
        <v>78</v>
      </c>
      <c r="AZ51" s="8">
        <v>5</v>
      </c>
    </row>
    <row r="52" spans="9:52" ht="24" customHeight="1" thickBot="1" x14ac:dyDescent="0.3">
      <c r="I52" s="22"/>
      <c r="J52" s="22"/>
      <c r="K52" s="21"/>
      <c r="AY52" s="7" t="s">
        <v>11</v>
      </c>
      <c r="AZ52" s="8">
        <v>4.3</v>
      </c>
    </row>
    <row r="53" spans="9:52" ht="24" customHeight="1" thickBot="1" x14ac:dyDescent="0.3">
      <c r="I53" s="22"/>
      <c r="J53" s="22"/>
      <c r="K53" s="21"/>
      <c r="AY53" s="7" t="s">
        <v>21</v>
      </c>
      <c r="AZ53" s="8">
        <v>5.4</v>
      </c>
    </row>
    <row r="54" spans="9:52" ht="24" customHeight="1" thickBot="1" x14ac:dyDescent="0.3">
      <c r="I54" s="22"/>
      <c r="J54" s="22"/>
      <c r="K54" s="21"/>
      <c r="AY54" s="7" t="s">
        <v>24</v>
      </c>
      <c r="AZ54" s="8">
        <v>1</v>
      </c>
    </row>
    <row r="55" spans="9:52" ht="24" customHeight="1" thickBot="1" x14ac:dyDescent="0.3">
      <c r="I55" s="22"/>
      <c r="J55" s="22"/>
      <c r="K55" s="21"/>
      <c r="AY55" s="7" t="s">
        <v>79</v>
      </c>
      <c r="AZ55" s="8">
        <v>5.6</v>
      </c>
    </row>
    <row r="56" spans="9:52" ht="24" customHeight="1" thickBot="1" x14ac:dyDescent="0.3">
      <c r="I56" s="22"/>
      <c r="J56" s="22"/>
      <c r="K56" s="21"/>
      <c r="AY56" s="7" t="s">
        <v>80</v>
      </c>
      <c r="AZ56" s="8">
        <v>7.6</v>
      </c>
    </row>
    <row r="57" spans="9:52" ht="24" customHeight="1" thickBot="1" x14ac:dyDescent="0.3">
      <c r="I57" s="22"/>
      <c r="J57" s="22"/>
      <c r="K57" s="21"/>
      <c r="AY57" s="7" t="s">
        <v>32</v>
      </c>
      <c r="AZ57" s="8">
        <v>1</v>
      </c>
    </row>
    <row r="58" spans="9:52" ht="24" customHeight="1" thickBot="1" x14ac:dyDescent="0.3">
      <c r="I58" s="22"/>
      <c r="J58" s="22"/>
      <c r="K58" s="21"/>
      <c r="AY58" s="7" t="s">
        <v>36</v>
      </c>
      <c r="AZ58" s="8">
        <v>4.7</v>
      </c>
    </row>
    <row r="59" spans="9:52" ht="24" customHeight="1" thickBot="1" x14ac:dyDescent="0.3">
      <c r="I59" s="22"/>
      <c r="J59" s="22"/>
      <c r="K59" s="21"/>
      <c r="AY59" s="7" t="s">
        <v>43</v>
      </c>
      <c r="AZ59" s="8">
        <v>7.2</v>
      </c>
    </row>
    <row r="60" spans="9:52" ht="24" customHeight="1" thickBot="1" x14ac:dyDescent="0.3">
      <c r="I60" s="22"/>
      <c r="J60" s="22"/>
      <c r="K60" s="21"/>
      <c r="AY60" s="7" t="s">
        <v>47</v>
      </c>
      <c r="AZ60" s="8">
        <v>4.8</v>
      </c>
    </row>
    <row r="61" spans="9:52" ht="24" customHeight="1" thickBot="1" x14ac:dyDescent="0.3">
      <c r="I61" s="22"/>
      <c r="J61" s="22"/>
      <c r="K61" s="21"/>
      <c r="AY61" s="7" t="s">
        <v>51</v>
      </c>
      <c r="AZ61" s="8">
        <v>4.5</v>
      </c>
    </row>
    <row r="62" spans="9:52" ht="24" customHeight="1" thickBot="1" x14ac:dyDescent="0.3">
      <c r="I62" s="22"/>
      <c r="J62" s="22"/>
      <c r="K62" s="21"/>
      <c r="AY62" s="7" t="s">
        <v>56</v>
      </c>
      <c r="AZ62" s="8">
        <v>7.5</v>
      </c>
    </row>
    <row r="63" spans="9:52" ht="24" customHeight="1" thickBot="1" x14ac:dyDescent="0.3">
      <c r="I63" s="22"/>
      <c r="J63" s="22"/>
      <c r="K63" s="21"/>
      <c r="AY63" s="7" t="s">
        <v>60</v>
      </c>
      <c r="AZ63" s="8">
        <v>4.5999999999999996</v>
      </c>
    </row>
    <row r="64" spans="9:52" ht="24" customHeight="1" thickBot="1" x14ac:dyDescent="0.3">
      <c r="I64" s="22"/>
      <c r="J64" s="22"/>
      <c r="K64" s="21"/>
      <c r="AY64" s="7" t="s">
        <v>81</v>
      </c>
      <c r="AZ64" s="8">
        <v>1</v>
      </c>
    </row>
    <row r="65" spans="9:52" ht="24" customHeight="1" thickBot="1" x14ac:dyDescent="0.3">
      <c r="I65" s="22"/>
      <c r="J65" s="22"/>
      <c r="K65" s="21"/>
      <c r="AY65" s="7" t="s">
        <v>65</v>
      </c>
      <c r="AZ65" s="8">
        <v>6.1</v>
      </c>
    </row>
    <row r="66" spans="9:52" ht="24" customHeight="1" thickBot="1" x14ac:dyDescent="0.3">
      <c r="I66" s="22"/>
      <c r="J66" s="22"/>
      <c r="K66" s="21"/>
      <c r="AY66" s="7" t="s">
        <v>3</v>
      </c>
      <c r="AZ66" s="8">
        <v>5.8</v>
      </c>
    </row>
    <row r="67" spans="9:52" ht="24" customHeight="1" thickBot="1" x14ac:dyDescent="0.3">
      <c r="I67" s="22"/>
      <c r="J67" s="22"/>
      <c r="K67" s="21"/>
      <c r="AY67" s="7" t="s">
        <v>6</v>
      </c>
      <c r="AZ67" s="8">
        <v>2.1</v>
      </c>
    </row>
    <row r="68" spans="9:52" ht="24" customHeight="1" thickBot="1" x14ac:dyDescent="0.3">
      <c r="I68" s="22"/>
      <c r="J68" s="22"/>
      <c r="K68" s="21"/>
      <c r="AY68" s="7" t="s">
        <v>12</v>
      </c>
      <c r="AZ68" s="8">
        <v>3</v>
      </c>
    </row>
    <row r="69" spans="9:52" ht="24" customHeight="1" thickBot="1" x14ac:dyDescent="0.3">
      <c r="I69" s="22"/>
      <c r="J69" s="22"/>
      <c r="K69" s="21"/>
      <c r="AY69" s="15" t="s">
        <v>17</v>
      </c>
      <c r="AZ69" s="8">
        <v>4.7</v>
      </c>
    </row>
    <row r="70" spans="9:52" ht="24" customHeight="1" thickBot="1" x14ac:dyDescent="0.3">
      <c r="I70" s="22"/>
      <c r="J70" s="22"/>
      <c r="K70" s="21"/>
      <c r="AY70" s="7" t="s">
        <v>25</v>
      </c>
      <c r="AZ70" s="16">
        <v>1</v>
      </c>
    </row>
    <row r="71" spans="9:52" ht="24" customHeight="1" thickBot="1" x14ac:dyDescent="0.3">
      <c r="I71" s="22"/>
      <c r="J71" s="22"/>
      <c r="K71" s="21"/>
      <c r="AY71" s="7" t="s">
        <v>33</v>
      </c>
      <c r="AZ71" s="8">
        <v>1</v>
      </c>
    </row>
    <row r="72" spans="9:52" ht="24" customHeight="1" thickBot="1" x14ac:dyDescent="0.3">
      <c r="I72" s="22"/>
      <c r="J72" s="22"/>
      <c r="K72" s="21"/>
      <c r="AY72" s="7" t="s">
        <v>82</v>
      </c>
      <c r="AZ72" s="8">
        <v>10.6</v>
      </c>
    </row>
    <row r="73" spans="9:52" ht="24" customHeight="1" thickBot="1" x14ac:dyDescent="0.3">
      <c r="I73" s="22"/>
      <c r="J73" s="22"/>
      <c r="K73" s="21"/>
      <c r="AY73" s="7" t="s">
        <v>83</v>
      </c>
      <c r="AZ73" s="8">
        <v>1.3</v>
      </c>
    </row>
    <row r="74" spans="9:52" ht="24" customHeight="1" thickBot="1" x14ac:dyDescent="0.3">
      <c r="I74" s="22"/>
      <c r="J74" s="22"/>
      <c r="K74" s="21"/>
      <c r="AY74" s="7" t="s">
        <v>37</v>
      </c>
      <c r="AZ74" s="8">
        <v>2.5</v>
      </c>
    </row>
    <row r="75" spans="9:52" ht="24" customHeight="1" thickBot="1" x14ac:dyDescent="0.3">
      <c r="I75" s="22"/>
      <c r="J75" s="22"/>
      <c r="K75" s="21"/>
      <c r="AY75" s="7" t="s">
        <v>84</v>
      </c>
      <c r="AZ75" s="8">
        <v>12.3</v>
      </c>
    </row>
    <row r="76" spans="9:52" ht="24" customHeight="1" thickBot="1" x14ac:dyDescent="0.3">
      <c r="I76" s="22"/>
      <c r="J76" s="22"/>
      <c r="K76" s="21"/>
      <c r="AY76" s="7" t="s">
        <v>44</v>
      </c>
      <c r="AZ76" s="8">
        <v>2.9</v>
      </c>
    </row>
    <row r="77" spans="9:52" ht="24" customHeight="1" thickBot="1" x14ac:dyDescent="0.3">
      <c r="AY77" s="7" t="s">
        <v>48</v>
      </c>
      <c r="AZ77" s="8">
        <v>5.3</v>
      </c>
    </row>
    <row r="78" spans="9:52" ht="24" customHeight="1" thickBot="1" x14ac:dyDescent="0.3">
      <c r="AY78" s="15" t="s">
        <v>52</v>
      </c>
      <c r="AZ78" s="8">
        <v>4.8</v>
      </c>
    </row>
    <row r="79" spans="9:52" ht="24" customHeight="1" x14ac:dyDescent="0.25">
      <c r="AY79" s="15" t="s">
        <v>57</v>
      </c>
      <c r="AZ79" s="16">
        <v>4.9000000000000004</v>
      </c>
    </row>
    <row r="80" spans="9:52" ht="24" customHeight="1" x14ac:dyDescent="0.25">
      <c r="AY80" s="15" t="s">
        <v>61</v>
      </c>
      <c r="AZ80" s="16">
        <v>2.9</v>
      </c>
    </row>
    <row r="81" spans="51:52" ht="24" customHeight="1" thickBot="1" x14ac:dyDescent="0.3">
      <c r="AY81" s="7" t="s">
        <v>85</v>
      </c>
      <c r="AZ81" s="16">
        <v>6.1</v>
      </c>
    </row>
    <row r="82" spans="51:52" ht="24" customHeight="1" thickBot="1" x14ac:dyDescent="0.3">
      <c r="AY82" s="15"/>
      <c r="AZ82" s="8"/>
    </row>
  </sheetData>
  <sheetProtection algorithmName="SHA-512" hashValue="OINnDNGljfQ6XC30UNwKE23xUILajj65geKRb69y/YDMZqYBskHN6fUZgEeUP2z162lc7dyi4Xo/K6/LQcSfyA==" saltValue="gPjymYCQoyg4/9b/9e0F3w==" spinCount="100000" sheet="1" objects="1" scenarios="1"/>
  <mergeCells count="76">
    <mergeCell ref="F15:G15"/>
    <mergeCell ref="F16:G16"/>
    <mergeCell ref="I73:J73"/>
    <mergeCell ref="I74:J74"/>
    <mergeCell ref="I63:J63"/>
    <mergeCell ref="I64:J64"/>
    <mergeCell ref="I65:J65"/>
    <mergeCell ref="I66:J66"/>
    <mergeCell ref="I55:J55"/>
    <mergeCell ref="I56:J56"/>
    <mergeCell ref="I57:J57"/>
    <mergeCell ref="I58:J58"/>
    <mergeCell ref="I59:J59"/>
    <mergeCell ref="I60:J60"/>
    <mergeCell ref="I49:J49"/>
    <mergeCell ref="I75:J75"/>
    <mergeCell ref="I76:J76"/>
    <mergeCell ref="I2:K8"/>
    <mergeCell ref="F6:G6"/>
    <mergeCell ref="F7:G7"/>
    <mergeCell ref="F8:G8"/>
    <mergeCell ref="F9:G9"/>
    <mergeCell ref="F10:G10"/>
    <mergeCell ref="I67:J67"/>
    <mergeCell ref="I68:J68"/>
    <mergeCell ref="I69:J69"/>
    <mergeCell ref="I70:J70"/>
    <mergeCell ref="I71:J71"/>
    <mergeCell ref="I72:J72"/>
    <mergeCell ref="I61:J61"/>
    <mergeCell ref="I62:J62"/>
    <mergeCell ref="I50:J50"/>
    <mergeCell ref="I51:J51"/>
    <mergeCell ref="I52:J52"/>
    <mergeCell ref="I53:J53"/>
    <mergeCell ref="I54:J54"/>
    <mergeCell ref="I48:J48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36:J36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24:J24"/>
    <mergeCell ref="B2:D5"/>
    <mergeCell ref="E2:H3"/>
    <mergeCell ref="F4:H4"/>
    <mergeCell ref="F5:H5"/>
    <mergeCell ref="B6:D18"/>
    <mergeCell ref="F18:G18"/>
    <mergeCell ref="F11:G11"/>
    <mergeCell ref="F12:G12"/>
    <mergeCell ref="F13:G13"/>
    <mergeCell ref="I19:J19"/>
    <mergeCell ref="I20:J20"/>
    <mergeCell ref="I21:J21"/>
    <mergeCell ref="I22:J22"/>
    <mergeCell ref="I23:J23"/>
    <mergeCell ref="F14:G14"/>
  </mergeCells>
  <conditionalFormatting sqref="F6:F16 F17:G17">
    <cfRule type="cellIs" dxfId="6" priority="1" operator="equal">
      <formula>$AY$3</formula>
    </cfRule>
  </conditionalFormatting>
  <conditionalFormatting sqref="F17:G17 F6:F16">
    <cfRule type="duplicateValues" dxfId="5" priority="3"/>
  </conditionalFormatting>
  <conditionalFormatting sqref="H18">
    <cfRule type="cellIs" dxfId="4" priority="4" operator="greaterThan">
      <formula>55</formula>
    </cfRule>
  </conditionalFormatting>
  <conditionalFormatting sqref="I22:J22">
    <cfRule type="cellIs" dxfId="3" priority="2" operator="equal">
      <formula>$AY$3</formula>
    </cfRule>
  </conditionalFormatting>
  <dataValidations count="2">
    <dataValidation type="list" showInputMessage="1" showErrorMessage="1" sqref="G17" xr:uid="{CA2DA905-9FD6-49FF-80C6-1939A2B68DBA}">
      <formula1>$AY$3:$AY$76</formula1>
    </dataValidation>
    <dataValidation type="list" showInputMessage="1" showErrorMessage="1" sqref="F6:F17" xr:uid="{D09BDF84-C2A7-4C92-98B9-B2BFBA5174E9}">
      <formula1>$AY$3:$AY$81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Rowe</dc:creator>
  <cp:lastModifiedBy>Robert Fuller</cp:lastModifiedBy>
  <dcterms:created xsi:type="dcterms:W3CDTF">2023-04-25T12:12:26Z</dcterms:created>
  <dcterms:modified xsi:type="dcterms:W3CDTF">2023-04-25T15:46:18Z</dcterms:modified>
</cp:coreProperties>
</file>